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1"/>
  </bookViews>
  <sheets>
    <sheet name="2014" sheetId="1" r:id="rId1"/>
    <sheet name="2015" sheetId="2" r:id="rId2"/>
    <sheet name="2016г" sheetId="3" r:id="rId3"/>
    <sheet name="2017" sheetId="4" r:id="rId4"/>
    <sheet name="Лист2" sheetId="5" state="hidden" r:id="rId5"/>
  </sheets>
  <definedNames>
    <definedName name="_xlnm.Print_Area" localSheetId="0">'2014'!$A$1:$G$24</definedName>
    <definedName name="_xlnm.Print_Area" localSheetId="1">'2015'!$A$1:$G$26</definedName>
    <definedName name="_xlnm.Print_Area" localSheetId="2">'2016г'!$A$1:$G$26</definedName>
    <definedName name="_xlnm.Print_Area" localSheetId="3">'2017'!$A$1:$G$26</definedName>
    <definedName name="Провайдеры">'Лист2'!$A$2:$A$31</definedName>
    <definedName name="скорость">'Лист2'!$C$2:$C$10</definedName>
    <definedName name="тип_подключения">'Лист2'!$B$2:$B$6</definedName>
  </definedNames>
  <calcPr fullCalcOnLoad="1"/>
</workbook>
</file>

<file path=xl/sharedStrings.xml><?xml version="1.0" encoding="utf-8"?>
<sst xmlns="http://schemas.openxmlformats.org/spreadsheetml/2006/main" count="148" uniqueCount="95">
  <si>
    <t>№</t>
  </si>
  <si>
    <t>Провайдеры</t>
  </si>
  <si>
    <t>тип подключения</t>
  </si>
  <si>
    <t>3G модем</t>
  </si>
  <si>
    <t>скорость</t>
  </si>
  <si>
    <t>100-200Кбит/с</t>
  </si>
  <si>
    <t>200-500Кбит/с</t>
  </si>
  <si>
    <t>500-1000Кбит/с</t>
  </si>
  <si>
    <t>1-2Мбит/с</t>
  </si>
  <si>
    <t>10-15Мбит/с</t>
  </si>
  <si>
    <t>15-20Мбит/с</t>
  </si>
  <si>
    <t>спутник</t>
  </si>
  <si>
    <t>Аннет (Annet)</t>
  </si>
  <si>
    <t>Билайн (Beeline)</t>
  </si>
  <si>
    <t>Вёрджин Коннект (Virgin Connect)</t>
  </si>
  <si>
    <t>ГигаЛинк (Gigalink)</t>
  </si>
  <si>
    <t>ГорСеть (GorSet)</t>
  </si>
  <si>
    <t>Дом.ру (Dom.ru)</t>
  </si>
  <si>
    <t>Домолинк (Domolink)</t>
  </si>
  <si>
    <t>Зеленый город (Zeleney gorod)</t>
  </si>
  <si>
    <t>И-НЕТ (i-Net)</t>
  </si>
  <si>
    <t>Кансстел (Kansstel)</t>
  </si>
  <si>
    <t>МАСТЕР КОМ (MASTER COM)</t>
  </si>
  <si>
    <t>Мегафон (Megafon)</t>
  </si>
  <si>
    <t>МТС (MTS)</t>
  </si>
  <si>
    <t>Наука-Связь (Nauka-Svyaz)</t>
  </si>
  <si>
    <t>Неолит (Neolit)</t>
  </si>
  <si>
    <t>НетБайНет (NetByNet)</t>
  </si>
  <si>
    <t>Орэндж Бизнес Сервис (Orange Business Services)</t>
  </si>
  <si>
    <t>ПРОСТОР Телеком (Prostor Telecom)</t>
  </si>
  <si>
    <t>Радуга-Интернет (Raduga-Intenet)</t>
  </si>
  <si>
    <t>Ростелеком (Rostelecom)</t>
  </si>
  <si>
    <t>СкайЛинк (Skylink)</t>
  </si>
  <si>
    <t>Скайнет (SkyNet)</t>
  </si>
  <si>
    <t>Сумма Телеком (SumTel)</t>
  </si>
  <si>
    <t>Ультра-Нет (Ultra-net)</t>
  </si>
  <si>
    <t>Фаст Линк (Fast Link)</t>
  </si>
  <si>
    <t>Цифра 1 (Cifra1)</t>
  </si>
  <si>
    <t>ЭйрНет.Про (AirNet.Pro)</t>
  </si>
  <si>
    <t>Элвис-Телеком (Elvis-Telecom)</t>
  </si>
  <si>
    <t>Энфорта (Enforta)</t>
  </si>
  <si>
    <t>Редкино.net</t>
  </si>
  <si>
    <t>больше 20Мбит/с</t>
  </si>
  <si>
    <t>2-5Мбит/с</t>
  </si>
  <si>
    <t>5-10Мбит/с</t>
  </si>
  <si>
    <t>оптоволокно до школы</t>
  </si>
  <si>
    <t>выделенная линия</t>
  </si>
  <si>
    <t>ADSL модем (через телефонную линию)</t>
  </si>
  <si>
    <t>Наименование образовательного учреждения дополнительного образования  (сокращенное юридическое)</t>
  </si>
  <si>
    <t xml:space="preserve">Количество обучающихся в образовательном учреждении </t>
  </si>
  <si>
    <t>Количество персональных компьютеров, ноутбуков в образовательном учреждении</t>
  </si>
  <si>
    <t>итого</t>
  </si>
  <si>
    <t>Количество перс.компьютеров, используемых в образовательном процессе</t>
  </si>
  <si>
    <t>из них в 2 и более объед.</t>
  </si>
  <si>
    <t xml:space="preserve"> МБУ ДО ДШИ с.Селихово</t>
  </si>
  <si>
    <t>МБУ ДО СДЮСШОР</t>
  </si>
  <si>
    <t>МБУ ДО ДЮСШ "Олимп"</t>
  </si>
  <si>
    <t>МБУ ДО ДЮСШ №14 по вольной борьбе</t>
  </si>
  <si>
    <t>МБУ ДО ДЮЦ "Новая Корчева"</t>
  </si>
  <si>
    <t>МБУ ДО ХШМиЮ</t>
  </si>
  <si>
    <t>МБУ ДО ЦВР</t>
  </si>
  <si>
    <t>МБУ ДО ДЮЦ Конаковского района</t>
  </si>
  <si>
    <t>МБУ ДО ДМШ п.Редкино</t>
  </si>
  <si>
    <t>МБУ ДО ДШИ п.Новозавидовский</t>
  </si>
  <si>
    <t>АУ ДОД ДШИ г.Конаково</t>
  </si>
  <si>
    <t>МБУ ДО ДШИ д.Мокшино "Элегия"</t>
  </si>
  <si>
    <t>всего по УО и ОМПКиС</t>
  </si>
  <si>
    <t>Кол.обуч.без повторов</t>
  </si>
  <si>
    <t>Количество обучающихся и состояние ИТО в УДО  за 2016 год</t>
  </si>
  <si>
    <t>Количество обучающихся и состояние ИТО в УДО  за 2014 год</t>
  </si>
  <si>
    <t>Количество обучающихся и состояние ИТО в УДО  за 2015 год</t>
  </si>
  <si>
    <t xml:space="preserve">МБОУ ДОД ДШИ д.Мокшино </t>
  </si>
  <si>
    <t>МБОУ ДОД ДШИ п.Новозавидовский</t>
  </si>
  <si>
    <t xml:space="preserve"> МБОУ ДОД ДШИ с.Селихово</t>
  </si>
  <si>
    <t>Количество обучающихся и состояние ИТО в УДО  на  1 февраля  2017 год</t>
  </si>
  <si>
    <t>МБОУ ДОД СДЮСШОР</t>
  </si>
  <si>
    <t>МБ0У ДОД ДООЦСН"Олимп"</t>
  </si>
  <si>
    <t>МБ0У ДОД ДЮСШ №14 по вольной борьбе</t>
  </si>
  <si>
    <t>МБ0У ДОД ХШМиЮ</t>
  </si>
  <si>
    <t>МБОУ ДОД ДЮЦ "Новая Корчева"</t>
  </si>
  <si>
    <t>МБОУ ДОД ЦВР</t>
  </si>
  <si>
    <t>МБОУ ДОД ДЮЦ Конаковского района</t>
  </si>
  <si>
    <t xml:space="preserve">МБ0У ДОД ДЮСШ№1 </t>
  </si>
  <si>
    <t>МБОУ ДОД ДМШ п.Редкино</t>
  </si>
  <si>
    <t>МБОУ ДОД ДШИ д.Мокшино "Элегия"</t>
  </si>
  <si>
    <t>Ледовый дворец</t>
  </si>
  <si>
    <t>МБОУ ДОД ДЮСШ "Олимп"</t>
  </si>
  <si>
    <t>МБОУ ДОД ХШМиЮ</t>
  </si>
  <si>
    <t>МБОУ ДОД ДЮСШ №14 по вольной борьбе</t>
  </si>
  <si>
    <t xml:space="preserve">МБОУ ДОД ДЮСШ№1 </t>
  </si>
  <si>
    <t>МБОУ ДО ДДЮЦ Конаковского района</t>
  </si>
  <si>
    <t>АОУ ДОД ДШИ г.Конаково</t>
  </si>
  <si>
    <t>МБУ "Конаковский лед" МО "Городское поселение г.Конаково".  (Хоккей с шайбой-121; фигурное катание- 85 чел.)</t>
  </si>
  <si>
    <t>МБУ "Конаковский лед" МО "Городское поселение г.Конаково".  (Хоккей с шайбой; фигурное катание)</t>
  </si>
  <si>
    <t xml:space="preserve">кол.ПК, используемых в учебных целях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</si>
</sst>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29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 shrinkToFi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29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9" fillId="0" borderId="13" xfId="0" applyFont="1" applyBorder="1" applyAlignment="1">
      <alignment/>
    </xf>
    <xf numFmtId="0" fontId="0" fillId="0" borderId="16" xfId="0" applyBorder="1" applyAlignment="1">
      <alignment/>
    </xf>
    <xf numFmtId="0" fontId="29" fillId="0" borderId="17" xfId="0" applyFont="1" applyBorder="1" applyAlignment="1">
      <alignment/>
    </xf>
    <xf numFmtId="3" fontId="29" fillId="0" borderId="17" xfId="0" applyNumberFormat="1" applyFont="1" applyBorder="1" applyAlignment="1">
      <alignment/>
    </xf>
    <xf numFmtId="3" fontId="29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 shrinkToFit="1"/>
    </xf>
    <xf numFmtId="0" fontId="4" fillId="0" borderId="20" xfId="0" applyFont="1" applyFill="1" applyBorder="1" applyAlignment="1">
      <alignment horizontal="center" vertical="center" textRotation="90" wrapText="1" shrinkToFit="1"/>
    </xf>
    <xf numFmtId="0" fontId="4" fillId="0" borderId="21" xfId="0" applyFont="1" applyFill="1" applyBorder="1" applyAlignment="1">
      <alignment horizontal="center" vertical="center" textRotation="90" wrapText="1" shrinkToFi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3" fontId="29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29" fillId="0" borderId="20" xfId="0" applyFont="1" applyBorder="1" applyAlignment="1">
      <alignment/>
    </xf>
    <xf numFmtId="3" fontId="29" fillId="0" borderId="20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22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22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textRotation="90" wrapText="1" shrinkToFit="1"/>
    </xf>
    <xf numFmtId="0" fontId="4" fillId="0" borderId="27" xfId="0" applyFont="1" applyFill="1" applyBorder="1" applyAlignment="1">
      <alignment horizontal="center" vertical="center" textRotation="90" wrapText="1" shrinkToFit="1"/>
    </xf>
    <xf numFmtId="0" fontId="4" fillId="36" borderId="19" xfId="0" applyFont="1" applyFill="1" applyBorder="1" applyAlignment="1">
      <alignment horizontal="center" vertical="center" textRotation="90" wrapText="1" shrinkToFit="1"/>
    </xf>
    <xf numFmtId="0" fontId="4" fillId="36" borderId="27" xfId="0" applyFont="1" applyFill="1" applyBorder="1" applyAlignment="1">
      <alignment horizontal="center" vertical="center" textRotation="90" wrapText="1" shrinkToFi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textRotation="90" wrapText="1" shrinkToFit="1"/>
    </xf>
    <xf numFmtId="0" fontId="4" fillId="36" borderId="20" xfId="0" applyFont="1" applyFill="1" applyBorder="1" applyAlignment="1">
      <alignment horizontal="center" vertical="center" textRotation="90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B24" sqref="B24"/>
    </sheetView>
  </sheetViews>
  <sheetFormatPr defaultColWidth="9.140625" defaultRowHeight="15"/>
  <cols>
    <col min="1" max="1" width="3.00390625" style="0" bestFit="1" customWidth="1"/>
    <col min="2" max="2" width="35.140625" style="0" bestFit="1" customWidth="1"/>
    <col min="3" max="5" width="7.421875" style="0" customWidth="1"/>
    <col min="6" max="6" width="9.00390625" style="0" customWidth="1"/>
    <col min="7" max="7" width="11.7109375" style="0" customWidth="1"/>
  </cols>
  <sheetData>
    <row r="1" spans="1:7" ht="63.75" customHeight="1">
      <c r="A1" s="39" t="s">
        <v>69</v>
      </c>
      <c r="B1" s="39"/>
      <c r="C1" s="39"/>
      <c r="D1" s="39"/>
      <c r="E1" s="39"/>
      <c r="F1" s="39"/>
      <c r="G1" s="39"/>
    </row>
    <row r="2" spans="1:7" ht="15" customHeight="1" thickBot="1">
      <c r="A2" s="1"/>
      <c r="B2" s="1"/>
      <c r="C2" s="2"/>
      <c r="D2" s="2"/>
      <c r="E2" s="2"/>
      <c r="F2" s="2"/>
      <c r="G2" s="2"/>
    </row>
    <row r="3" spans="1:7" ht="54.75" customHeight="1">
      <c r="A3" s="40" t="s">
        <v>0</v>
      </c>
      <c r="B3" s="42" t="s">
        <v>48</v>
      </c>
      <c r="C3" s="44" t="s">
        <v>49</v>
      </c>
      <c r="D3" s="25"/>
      <c r="E3" s="25"/>
      <c r="F3" s="46" t="s">
        <v>50</v>
      </c>
      <c r="G3" s="12"/>
    </row>
    <row r="4" spans="1:7" ht="117" customHeight="1">
      <c r="A4" s="41"/>
      <c r="B4" s="43"/>
      <c r="C4" s="45"/>
      <c r="D4" s="26" t="s">
        <v>53</v>
      </c>
      <c r="E4" s="26" t="s">
        <v>67</v>
      </c>
      <c r="F4" s="47"/>
      <c r="G4" s="27" t="s">
        <v>52</v>
      </c>
    </row>
    <row r="5" spans="1:8" ht="15" customHeight="1">
      <c r="A5" s="13">
        <v>1</v>
      </c>
      <c r="B5" s="3" t="s">
        <v>75</v>
      </c>
      <c r="C5" s="7">
        <v>330</v>
      </c>
      <c r="D5" s="7">
        <v>0</v>
      </c>
      <c r="E5" s="7">
        <v>330</v>
      </c>
      <c r="F5" s="7">
        <v>3</v>
      </c>
      <c r="G5" s="14">
        <v>0</v>
      </c>
      <c r="H5" s="10">
        <f aca="true" t="shared" si="0" ref="H5:H13">C5-D5-E5</f>
        <v>0</v>
      </c>
    </row>
    <row r="6" spans="1:8" ht="15" customHeight="1">
      <c r="A6" s="13">
        <v>2</v>
      </c>
      <c r="B6" s="3" t="s">
        <v>76</v>
      </c>
      <c r="C6" s="7">
        <v>258</v>
      </c>
      <c r="D6" s="7">
        <v>0</v>
      </c>
      <c r="E6" s="7">
        <v>258</v>
      </c>
      <c r="F6" s="7">
        <v>4</v>
      </c>
      <c r="G6" s="14">
        <v>0</v>
      </c>
      <c r="H6" s="10">
        <f t="shared" si="0"/>
        <v>0</v>
      </c>
    </row>
    <row r="7" spans="1:8" ht="15" customHeight="1">
      <c r="A7" s="13">
        <v>3</v>
      </c>
      <c r="B7" s="8" t="s">
        <v>77</v>
      </c>
      <c r="C7" s="7">
        <v>255</v>
      </c>
      <c r="D7" s="7">
        <v>0</v>
      </c>
      <c r="E7" s="7">
        <v>255</v>
      </c>
      <c r="F7" s="7">
        <v>1</v>
      </c>
      <c r="G7" s="14">
        <v>0</v>
      </c>
      <c r="H7" s="10">
        <f t="shared" si="0"/>
        <v>0</v>
      </c>
    </row>
    <row r="8" spans="1:8" ht="15">
      <c r="A8" s="13">
        <v>4</v>
      </c>
      <c r="B8" s="3" t="s">
        <v>79</v>
      </c>
      <c r="C8" s="7">
        <v>1052</v>
      </c>
      <c r="D8" s="7">
        <v>315</v>
      </c>
      <c r="E8" s="7">
        <v>737</v>
      </c>
      <c r="F8" s="7">
        <v>19</v>
      </c>
      <c r="G8" s="14">
        <v>9</v>
      </c>
      <c r="H8" s="10">
        <f t="shared" si="0"/>
        <v>0</v>
      </c>
    </row>
    <row r="9" spans="1:8" ht="15">
      <c r="A9" s="13">
        <v>5</v>
      </c>
      <c r="B9" s="3" t="s">
        <v>78</v>
      </c>
      <c r="C9" s="7">
        <v>427</v>
      </c>
      <c r="D9" s="7">
        <v>0</v>
      </c>
      <c r="E9" s="7">
        <v>427</v>
      </c>
      <c r="F9" s="7">
        <v>7</v>
      </c>
      <c r="G9" s="14">
        <v>1</v>
      </c>
      <c r="H9" s="10">
        <f t="shared" si="0"/>
        <v>0</v>
      </c>
    </row>
    <row r="10" spans="1:8" ht="15">
      <c r="A10" s="13">
        <v>6</v>
      </c>
      <c r="B10" s="3" t="s">
        <v>80</v>
      </c>
      <c r="C10" s="7">
        <v>566</v>
      </c>
      <c r="D10" s="7">
        <v>20</v>
      </c>
      <c r="E10" s="7">
        <v>546</v>
      </c>
      <c r="F10" s="7">
        <v>7</v>
      </c>
      <c r="G10" s="14">
        <v>1</v>
      </c>
      <c r="H10" s="10">
        <f t="shared" si="0"/>
        <v>0</v>
      </c>
    </row>
    <row r="11" spans="1:8" ht="15">
      <c r="A11" s="13">
        <v>7</v>
      </c>
      <c r="B11" s="3" t="s">
        <v>81</v>
      </c>
      <c r="C11" s="7">
        <v>255</v>
      </c>
      <c r="D11" s="7">
        <v>140</v>
      </c>
      <c r="E11" s="7">
        <v>115</v>
      </c>
      <c r="F11" s="7">
        <v>4</v>
      </c>
      <c r="G11" s="14">
        <v>0</v>
      </c>
      <c r="H11" s="10">
        <f t="shared" si="0"/>
        <v>0</v>
      </c>
    </row>
    <row r="12" spans="1:8" ht="15">
      <c r="A12" s="13">
        <v>8</v>
      </c>
      <c r="B12" s="3" t="s">
        <v>82</v>
      </c>
      <c r="C12" s="7">
        <v>423</v>
      </c>
      <c r="D12" s="7">
        <v>0</v>
      </c>
      <c r="E12" s="7">
        <v>423</v>
      </c>
      <c r="F12" s="7">
        <v>3</v>
      </c>
      <c r="G12" s="14">
        <v>0</v>
      </c>
      <c r="H12" s="10">
        <f t="shared" si="0"/>
        <v>0</v>
      </c>
    </row>
    <row r="13" spans="1:8" ht="15">
      <c r="A13" s="13"/>
      <c r="B13" s="9" t="s">
        <v>51</v>
      </c>
      <c r="C13" s="11">
        <f>SUM(C5:C12)</f>
        <v>3566</v>
      </c>
      <c r="D13" s="11">
        <f>SUM(D5:D12)</f>
        <v>475</v>
      </c>
      <c r="E13" s="11">
        <f>SUM(E5:E12)</f>
        <v>3091</v>
      </c>
      <c r="F13" s="11">
        <f>SUM(F5:F12)</f>
        <v>48</v>
      </c>
      <c r="G13" s="11">
        <f>SUM(G5:G12)</f>
        <v>11</v>
      </c>
      <c r="H13" s="10">
        <f t="shared" si="0"/>
        <v>0</v>
      </c>
    </row>
    <row r="14" spans="1:7" ht="15">
      <c r="A14" s="16"/>
      <c r="B14" s="17"/>
      <c r="C14" s="17"/>
      <c r="D14" s="17"/>
      <c r="E14" s="17"/>
      <c r="F14" s="17"/>
      <c r="G14" s="18"/>
    </row>
    <row r="15" spans="1:7" ht="18.75">
      <c r="A15" s="48"/>
      <c r="B15" s="49"/>
      <c r="C15" s="49"/>
      <c r="D15" s="49"/>
      <c r="E15" s="49"/>
      <c r="F15" s="49"/>
      <c r="G15" s="50"/>
    </row>
    <row r="16" spans="1:8" ht="15">
      <c r="A16" s="16">
        <v>1</v>
      </c>
      <c r="B16" s="3" t="s">
        <v>83</v>
      </c>
      <c r="C16" s="3"/>
      <c r="D16" s="3"/>
      <c r="E16" s="3"/>
      <c r="F16" s="3"/>
      <c r="G16" s="3"/>
      <c r="H16" s="10">
        <f>C16-D16-E16</f>
        <v>0</v>
      </c>
    </row>
    <row r="17" spans="1:8" ht="15">
      <c r="A17" s="16">
        <v>2</v>
      </c>
      <c r="B17" s="3" t="s">
        <v>84</v>
      </c>
      <c r="C17" s="3"/>
      <c r="D17" s="3"/>
      <c r="E17" s="3"/>
      <c r="F17" s="3"/>
      <c r="G17" s="3"/>
      <c r="H17" s="10">
        <f>C17-D17-E17</f>
        <v>0</v>
      </c>
    </row>
    <row r="18" spans="1:8" ht="15">
      <c r="A18" s="16">
        <v>3</v>
      </c>
      <c r="B18" s="3" t="s">
        <v>91</v>
      </c>
      <c r="C18" s="3"/>
      <c r="D18" s="3"/>
      <c r="E18" s="3"/>
      <c r="F18" s="3"/>
      <c r="G18" s="3"/>
      <c r="H18" s="10">
        <f>C18-D18-E18</f>
        <v>0</v>
      </c>
    </row>
    <row r="19" spans="1:8" ht="15">
      <c r="A19" s="16">
        <v>4</v>
      </c>
      <c r="B19" s="3" t="s">
        <v>72</v>
      </c>
      <c r="C19" s="3"/>
      <c r="D19" s="3"/>
      <c r="E19" s="3"/>
      <c r="F19" s="3"/>
      <c r="G19" s="3"/>
      <c r="H19" s="10">
        <f>C19-D19-E19</f>
        <v>0</v>
      </c>
    </row>
    <row r="20" spans="1:8" ht="15">
      <c r="A20" s="16">
        <v>5</v>
      </c>
      <c r="B20" s="3" t="s">
        <v>73</v>
      </c>
      <c r="C20" s="3"/>
      <c r="D20" s="3"/>
      <c r="E20" s="3"/>
      <c r="F20" s="3"/>
      <c r="G20" s="3"/>
      <c r="H20" s="10">
        <f>C20-D20-E20</f>
        <v>0</v>
      </c>
    </row>
    <row r="21" spans="1:8" ht="15">
      <c r="A21" s="16"/>
      <c r="B21" s="3" t="s">
        <v>51</v>
      </c>
      <c r="C21" s="9">
        <f aca="true" t="shared" si="1" ref="C21:H21">SUM(C16:C20)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>
        <f t="shared" si="1"/>
        <v>0</v>
      </c>
    </row>
    <row r="22" spans="1:8" ht="15">
      <c r="A22" s="16"/>
      <c r="B22" s="3"/>
      <c r="C22" s="3"/>
      <c r="D22" s="3"/>
      <c r="E22" s="3"/>
      <c r="F22" s="3"/>
      <c r="G22" s="3"/>
      <c r="H22" s="10">
        <f>C22-D22-E22</f>
        <v>0</v>
      </c>
    </row>
    <row r="23" spans="1:8" ht="15">
      <c r="A23" s="16"/>
      <c r="B23" s="9" t="s">
        <v>66</v>
      </c>
      <c r="C23" s="11">
        <f>C13+C21</f>
        <v>3566</v>
      </c>
      <c r="D23" s="11">
        <f>D13+D21</f>
        <v>475</v>
      </c>
      <c r="E23" s="11">
        <f>E13+E21</f>
        <v>3091</v>
      </c>
      <c r="F23" s="11">
        <f>F13+F21</f>
        <v>48</v>
      </c>
      <c r="G23" s="11">
        <f>G13+G21</f>
        <v>11</v>
      </c>
      <c r="H23" s="10">
        <f>C23-D23-E23</f>
        <v>0</v>
      </c>
    </row>
    <row r="24" spans="1:7" ht="15">
      <c r="A24" s="16"/>
      <c r="B24" s="29" t="s">
        <v>94</v>
      </c>
      <c r="C24" s="29"/>
      <c r="D24" s="29"/>
      <c r="E24" s="29"/>
      <c r="F24" s="29"/>
      <c r="G24" s="29"/>
    </row>
    <row r="25" spans="1:7" ht="60">
      <c r="A25" s="17"/>
      <c r="B25" s="28" t="s">
        <v>93</v>
      </c>
      <c r="C25" s="35">
        <v>170</v>
      </c>
      <c r="D25" s="3"/>
      <c r="E25" s="29"/>
      <c r="F25" s="29"/>
      <c r="G25" s="29"/>
    </row>
    <row r="26" s="3" customFormat="1" ht="15">
      <c r="C26" s="35">
        <v>3736</v>
      </c>
    </row>
  </sheetData>
  <sheetProtection/>
  <mergeCells count="6">
    <mergeCell ref="A1:G1"/>
    <mergeCell ref="A3:A4"/>
    <mergeCell ref="B3:B4"/>
    <mergeCell ref="C3:C4"/>
    <mergeCell ref="F3:F4"/>
    <mergeCell ref="A15:G15"/>
  </mergeCells>
  <dataValidations count="1">
    <dataValidation type="whole" operator="greaterThanOrEqual" allowBlank="1" showInputMessage="1" showErrorMessage="1" error="Эта числовая ячейка, ввод текста, знаков и отрицательных значений недоступен" sqref="C5:G13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C23" sqref="C23"/>
    </sheetView>
  </sheetViews>
  <sheetFormatPr defaultColWidth="9.140625" defaultRowHeight="15"/>
  <cols>
    <col min="1" max="1" width="3.00390625" style="0" bestFit="1" customWidth="1"/>
    <col min="2" max="2" width="35.140625" style="0" bestFit="1" customWidth="1"/>
    <col min="3" max="5" width="7.421875" style="0" customWidth="1"/>
    <col min="6" max="6" width="9.00390625" style="0" customWidth="1"/>
    <col min="7" max="7" width="11.7109375" style="0" customWidth="1"/>
    <col min="8" max="8" width="10.57421875" style="0" customWidth="1"/>
  </cols>
  <sheetData>
    <row r="1" spans="1:7" ht="63.75" customHeight="1">
      <c r="A1" s="39" t="s">
        <v>70</v>
      </c>
      <c r="B1" s="39"/>
      <c r="C1" s="39"/>
      <c r="D1" s="39"/>
      <c r="E1" s="39"/>
      <c r="F1" s="39"/>
      <c r="G1" s="39"/>
    </row>
    <row r="2" spans="1:7" ht="18.75" thickBot="1">
      <c r="A2" s="1"/>
      <c r="B2" s="1"/>
      <c r="C2" s="2"/>
      <c r="D2" s="2"/>
      <c r="E2" s="2"/>
      <c r="F2" s="2"/>
      <c r="G2" s="2"/>
    </row>
    <row r="3" spans="1:7" ht="54.75" customHeight="1">
      <c r="A3" s="40" t="s">
        <v>0</v>
      </c>
      <c r="B3" s="42" t="s">
        <v>48</v>
      </c>
      <c r="C3" s="44" t="s">
        <v>49</v>
      </c>
      <c r="D3" s="25"/>
      <c r="E3" s="25"/>
      <c r="F3" s="46" t="s">
        <v>50</v>
      </c>
      <c r="G3" s="12"/>
    </row>
    <row r="4" spans="1:7" ht="117" customHeight="1">
      <c r="A4" s="51"/>
      <c r="B4" s="52"/>
      <c r="C4" s="53"/>
      <c r="D4" s="26" t="s">
        <v>53</v>
      </c>
      <c r="E4" s="26" t="s">
        <v>67</v>
      </c>
      <c r="F4" s="54"/>
      <c r="G4" s="27" t="s">
        <v>52</v>
      </c>
    </row>
    <row r="5" spans="1:8" ht="15">
      <c r="A5" s="13">
        <v>1</v>
      </c>
      <c r="B5" s="3" t="s">
        <v>55</v>
      </c>
      <c r="C5" s="7">
        <v>303</v>
      </c>
      <c r="D5" s="7">
        <v>0</v>
      </c>
      <c r="E5" s="7">
        <v>303</v>
      </c>
      <c r="F5" s="7">
        <v>3</v>
      </c>
      <c r="G5" s="14">
        <v>0</v>
      </c>
      <c r="H5" s="10">
        <f aca="true" t="shared" si="0" ref="H5:H13">C5-D5-E5</f>
        <v>0</v>
      </c>
    </row>
    <row r="6" spans="1:8" ht="15">
      <c r="A6" s="13">
        <v>2</v>
      </c>
      <c r="B6" s="3" t="s">
        <v>86</v>
      </c>
      <c r="C6" s="7">
        <v>334</v>
      </c>
      <c r="D6" s="7">
        <v>2</v>
      </c>
      <c r="E6" s="7">
        <v>332</v>
      </c>
      <c r="F6" s="7">
        <v>4</v>
      </c>
      <c r="G6" s="14">
        <v>0</v>
      </c>
      <c r="H6" s="10">
        <f t="shared" si="0"/>
        <v>0</v>
      </c>
    </row>
    <row r="7" spans="1:8" ht="30">
      <c r="A7" s="13">
        <v>3</v>
      </c>
      <c r="B7" s="8" t="s">
        <v>88</v>
      </c>
      <c r="C7" s="7">
        <v>213</v>
      </c>
      <c r="D7" s="7">
        <v>0</v>
      </c>
      <c r="E7" s="7">
        <v>213</v>
      </c>
      <c r="F7" s="7">
        <v>1</v>
      </c>
      <c r="G7" s="14">
        <v>0</v>
      </c>
      <c r="H7" s="10">
        <f t="shared" si="0"/>
        <v>0</v>
      </c>
    </row>
    <row r="8" spans="1:8" ht="15">
      <c r="A8" s="13">
        <v>4</v>
      </c>
      <c r="B8" s="3" t="s">
        <v>58</v>
      </c>
      <c r="C8" s="7">
        <v>975</v>
      </c>
      <c r="D8" s="7">
        <v>259</v>
      </c>
      <c r="E8" s="7">
        <v>716</v>
      </c>
      <c r="F8" s="7">
        <v>3</v>
      </c>
      <c r="G8" s="14">
        <v>3</v>
      </c>
      <c r="H8" s="10">
        <f t="shared" si="0"/>
        <v>0</v>
      </c>
    </row>
    <row r="9" spans="1:8" ht="15">
      <c r="A9" s="13">
        <v>5</v>
      </c>
      <c r="B9" s="3" t="s">
        <v>87</v>
      </c>
      <c r="C9" s="7">
        <v>510</v>
      </c>
      <c r="D9" s="7">
        <v>96</v>
      </c>
      <c r="E9" s="7">
        <v>414</v>
      </c>
      <c r="F9" s="7">
        <v>7</v>
      </c>
      <c r="G9" s="14">
        <v>1</v>
      </c>
      <c r="H9" s="10">
        <f t="shared" si="0"/>
        <v>0</v>
      </c>
    </row>
    <row r="10" spans="1:8" ht="15">
      <c r="A10" s="13">
        <v>6</v>
      </c>
      <c r="B10" s="3" t="s">
        <v>60</v>
      </c>
      <c r="C10" s="7">
        <v>460</v>
      </c>
      <c r="D10" s="7">
        <v>18</v>
      </c>
      <c r="E10" s="7">
        <v>442</v>
      </c>
      <c r="F10" s="7">
        <v>9</v>
      </c>
      <c r="G10" s="14">
        <v>0</v>
      </c>
      <c r="H10" s="10">
        <f t="shared" si="0"/>
        <v>0</v>
      </c>
    </row>
    <row r="11" spans="1:8" ht="15">
      <c r="A11" s="13">
        <v>7</v>
      </c>
      <c r="B11" s="3" t="s">
        <v>90</v>
      </c>
      <c r="C11" s="7">
        <v>316</v>
      </c>
      <c r="D11" s="7">
        <v>25</v>
      </c>
      <c r="E11" s="7">
        <v>291</v>
      </c>
      <c r="F11" s="7">
        <v>4</v>
      </c>
      <c r="G11" s="14">
        <v>0</v>
      </c>
      <c r="H11" s="10">
        <f t="shared" si="0"/>
        <v>0</v>
      </c>
    </row>
    <row r="12" spans="1:8" ht="15">
      <c r="A12" s="13">
        <v>8</v>
      </c>
      <c r="B12" s="3" t="s">
        <v>89</v>
      </c>
      <c r="C12" s="7">
        <v>440</v>
      </c>
      <c r="D12" s="7">
        <v>0</v>
      </c>
      <c r="E12" s="7">
        <v>440</v>
      </c>
      <c r="F12" s="7">
        <v>3</v>
      </c>
      <c r="G12" s="14">
        <v>0</v>
      </c>
      <c r="H12" s="10">
        <f t="shared" si="0"/>
        <v>0</v>
      </c>
    </row>
    <row r="13" spans="1:8" ht="15">
      <c r="A13" s="13"/>
      <c r="B13" s="9" t="s">
        <v>51</v>
      </c>
      <c r="C13" s="11">
        <f>SUM(C5:C12)</f>
        <v>3551</v>
      </c>
      <c r="D13" s="11">
        <f>SUM(D5:D12)</f>
        <v>400</v>
      </c>
      <c r="E13" s="11">
        <f>SUM(E5:E12)</f>
        <v>3151</v>
      </c>
      <c r="F13" s="11">
        <f>SUM(F5:F12)</f>
        <v>34</v>
      </c>
      <c r="G13" s="11">
        <f>SUM(G5:G12)</f>
        <v>4</v>
      </c>
      <c r="H13" s="10">
        <f t="shared" si="0"/>
        <v>0</v>
      </c>
    </row>
    <row r="14" spans="1:7" ht="15">
      <c r="A14" s="16"/>
      <c r="B14" s="17"/>
      <c r="C14" s="17"/>
      <c r="D14" s="17"/>
      <c r="E14" s="17"/>
      <c r="F14" s="17"/>
      <c r="G14" s="18"/>
    </row>
    <row r="15" spans="1:7" ht="18.75">
      <c r="A15" s="48"/>
      <c r="B15" s="49"/>
      <c r="C15" s="49"/>
      <c r="D15" s="49"/>
      <c r="E15" s="49"/>
      <c r="F15" s="49"/>
      <c r="G15" s="50"/>
    </row>
    <row r="16" spans="1:8" ht="15">
      <c r="A16" s="16">
        <v>1</v>
      </c>
      <c r="B16" s="3" t="s">
        <v>83</v>
      </c>
      <c r="C16" s="3">
        <v>88</v>
      </c>
      <c r="D16" s="3">
        <v>0</v>
      </c>
      <c r="E16" s="3">
        <v>88</v>
      </c>
      <c r="F16" s="3">
        <v>5</v>
      </c>
      <c r="G16" s="3">
        <v>2</v>
      </c>
      <c r="H16" s="10" t="e">
        <f>#REF!-#REF!-#REF!</f>
        <v>#REF!</v>
      </c>
    </row>
    <row r="17" spans="1:8" ht="15">
      <c r="A17" s="16">
        <v>2</v>
      </c>
      <c r="B17" s="3" t="s">
        <v>71</v>
      </c>
      <c r="C17" s="3">
        <v>77</v>
      </c>
      <c r="D17" s="3">
        <v>2</v>
      </c>
      <c r="E17" s="3">
        <v>75</v>
      </c>
      <c r="F17" s="3">
        <v>7</v>
      </c>
      <c r="G17" s="3">
        <v>3</v>
      </c>
      <c r="H17" s="10">
        <f>C16-D16-E16</f>
        <v>0</v>
      </c>
    </row>
    <row r="18" spans="1:8" ht="15">
      <c r="A18" s="16">
        <v>3</v>
      </c>
      <c r="B18" s="3" t="s">
        <v>64</v>
      </c>
      <c r="C18" s="3">
        <v>379</v>
      </c>
      <c r="D18" s="3">
        <v>0</v>
      </c>
      <c r="E18" s="3">
        <v>379</v>
      </c>
      <c r="F18" s="3">
        <v>5</v>
      </c>
      <c r="G18" s="3">
        <v>3</v>
      </c>
      <c r="H18" s="10">
        <f>C18-D18-E18</f>
        <v>0</v>
      </c>
    </row>
    <row r="19" spans="1:8" ht="15">
      <c r="A19" s="16">
        <v>4</v>
      </c>
      <c r="B19" s="3" t="s">
        <v>72</v>
      </c>
      <c r="C19" s="3">
        <v>145</v>
      </c>
      <c r="D19" s="3">
        <v>5</v>
      </c>
      <c r="E19" s="3">
        <v>140</v>
      </c>
      <c r="F19" s="3">
        <v>8</v>
      </c>
      <c r="G19" s="3">
        <v>8</v>
      </c>
      <c r="H19" s="10">
        <f>C19-D19-E19</f>
        <v>0</v>
      </c>
    </row>
    <row r="20" spans="1:8" ht="15">
      <c r="A20" s="16">
        <v>5</v>
      </c>
      <c r="B20" s="3" t="s">
        <v>73</v>
      </c>
      <c r="C20" s="3">
        <v>39</v>
      </c>
      <c r="D20" s="3">
        <v>0</v>
      </c>
      <c r="E20" s="3">
        <v>39</v>
      </c>
      <c r="F20" s="3">
        <v>1</v>
      </c>
      <c r="G20" s="3">
        <v>0</v>
      </c>
      <c r="H20" s="10">
        <f>C20-D20-E20</f>
        <v>0</v>
      </c>
    </row>
    <row r="21" spans="1:8" ht="15">
      <c r="A21" s="16"/>
      <c r="B21" s="3" t="s">
        <v>51</v>
      </c>
      <c r="C21" s="9">
        <f aca="true" t="shared" si="1" ref="C21:H21">SUM(C16:C20)</f>
        <v>728</v>
      </c>
      <c r="D21" s="9">
        <f t="shared" si="1"/>
        <v>7</v>
      </c>
      <c r="E21" s="9">
        <f t="shared" si="1"/>
        <v>721</v>
      </c>
      <c r="F21" s="9">
        <f t="shared" si="1"/>
        <v>26</v>
      </c>
      <c r="G21" s="9">
        <f t="shared" si="1"/>
        <v>16</v>
      </c>
      <c r="H21" t="e">
        <f t="shared" si="1"/>
        <v>#REF!</v>
      </c>
    </row>
    <row r="22" spans="1:8" ht="15">
      <c r="A22" s="16"/>
      <c r="B22" s="3"/>
      <c r="C22" s="3"/>
      <c r="D22" s="3"/>
      <c r="E22" s="3"/>
      <c r="F22" s="3"/>
      <c r="G22" s="3"/>
      <c r="H22" s="10">
        <f>C22-D22-E22</f>
        <v>0</v>
      </c>
    </row>
    <row r="23" spans="1:8" ht="15">
      <c r="A23" s="16"/>
      <c r="B23" s="9" t="s">
        <v>66</v>
      </c>
      <c r="C23" s="11">
        <f>C13+C21</f>
        <v>4279</v>
      </c>
      <c r="D23" s="11">
        <f>D13+D21</f>
        <v>407</v>
      </c>
      <c r="E23" s="11">
        <f>E13+E21</f>
        <v>3872</v>
      </c>
      <c r="F23" s="11">
        <f>F13+F21</f>
        <v>60</v>
      </c>
      <c r="G23" s="11">
        <f>G13+G21</f>
        <v>20</v>
      </c>
      <c r="H23" s="10"/>
    </row>
    <row r="24" spans="1:8" ht="15">
      <c r="A24" s="16"/>
      <c r="B24" s="9"/>
      <c r="C24" s="11"/>
      <c r="D24" s="11"/>
      <c r="E24" s="11"/>
      <c r="F24" s="11"/>
      <c r="G24" s="11"/>
      <c r="H24" s="10"/>
    </row>
    <row r="25" spans="1:8" ht="60">
      <c r="A25" s="16"/>
      <c r="B25" s="28" t="s">
        <v>93</v>
      </c>
      <c r="C25" s="38">
        <v>204</v>
      </c>
      <c r="D25" s="11"/>
      <c r="E25" s="11"/>
      <c r="F25" s="11"/>
      <c r="G25" s="11"/>
      <c r="H25" s="10"/>
    </row>
    <row r="26" spans="1:7" ht="15">
      <c r="A26" s="3"/>
      <c r="B26" s="3"/>
      <c r="C26" s="3">
        <v>4483</v>
      </c>
      <c r="D26" s="3"/>
      <c r="E26" s="3"/>
      <c r="F26" s="3"/>
      <c r="G26" s="3"/>
    </row>
  </sheetData>
  <sheetProtection/>
  <mergeCells count="6">
    <mergeCell ref="A1:G1"/>
    <mergeCell ref="A3:A4"/>
    <mergeCell ref="B3:B4"/>
    <mergeCell ref="C3:C4"/>
    <mergeCell ref="F3:F4"/>
    <mergeCell ref="A15:G15"/>
  </mergeCells>
  <dataValidations count="1">
    <dataValidation type="whole" operator="greaterThanOrEqual" allowBlank="1" showInputMessage="1" showErrorMessage="1" error="Эта числовая ячейка, ввод текста, знаков и отрицательных значений недоступен" sqref="C5:G13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C26" sqref="C26"/>
    </sheetView>
  </sheetViews>
  <sheetFormatPr defaultColWidth="9.140625" defaultRowHeight="15"/>
  <cols>
    <col min="1" max="1" width="3.00390625" style="0" bestFit="1" customWidth="1"/>
    <col min="2" max="2" width="35.140625" style="0" bestFit="1" customWidth="1"/>
    <col min="3" max="5" width="7.421875" style="0" customWidth="1"/>
    <col min="6" max="6" width="9.00390625" style="0" customWidth="1"/>
    <col min="7" max="7" width="11.7109375" style="0" customWidth="1"/>
  </cols>
  <sheetData>
    <row r="1" spans="1:7" ht="63.75" customHeight="1">
      <c r="A1" s="39" t="s">
        <v>68</v>
      </c>
      <c r="B1" s="39"/>
      <c r="C1" s="39"/>
      <c r="D1" s="39"/>
      <c r="E1" s="39"/>
      <c r="F1" s="39"/>
      <c r="G1" s="39"/>
    </row>
    <row r="2" spans="1:7" ht="18.75" thickBot="1">
      <c r="A2" s="1"/>
      <c r="B2" s="1"/>
      <c r="C2" s="2"/>
      <c r="D2" s="2"/>
      <c r="E2" s="2"/>
      <c r="F2" s="2"/>
      <c r="G2" s="2"/>
    </row>
    <row r="3" spans="1:7" ht="54.75" customHeight="1">
      <c r="A3" s="40" t="s">
        <v>0</v>
      </c>
      <c r="B3" s="42" t="s">
        <v>48</v>
      </c>
      <c r="C3" s="44" t="s">
        <v>49</v>
      </c>
      <c r="D3" s="25"/>
      <c r="E3" s="25"/>
      <c r="F3" s="46" t="s">
        <v>50</v>
      </c>
      <c r="G3" s="12"/>
    </row>
    <row r="4" spans="1:7" ht="117" customHeight="1">
      <c r="A4" s="51"/>
      <c r="B4" s="52"/>
      <c r="C4" s="53"/>
      <c r="D4" s="26" t="s">
        <v>53</v>
      </c>
      <c r="E4" s="26" t="s">
        <v>67</v>
      </c>
      <c r="F4" s="54"/>
      <c r="G4" s="27" t="s">
        <v>52</v>
      </c>
    </row>
    <row r="5" spans="1:8" ht="15">
      <c r="A5" s="13">
        <v>1</v>
      </c>
      <c r="B5" s="3" t="s">
        <v>55</v>
      </c>
      <c r="C5" s="7">
        <v>341</v>
      </c>
      <c r="D5" s="7">
        <v>0</v>
      </c>
      <c r="E5" s="7">
        <v>341</v>
      </c>
      <c r="F5" s="7">
        <v>3</v>
      </c>
      <c r="G5" s="14">
        <v>0</v>
      </c>
      <c r="H5" s="10">
        <f aca="true" t="shared" si="0" ref="H5:H13">C5-D5-E5</f>
        <v>0</v>
      </c>
    </row>
    <row r="6" spans="1:8" ht="15">
      <c r="A6" s="13">
        <v>2</v>
      </c>
      <c r="B6" s="3" t="s">
        <v>56</v>
      </c>
      <c r="C6" s="7">
        <v>558</v>
      </c>
      <c r="D6" s="7">
        <v>5</v>
      </c>
      <c r="E6" s="7">
        <v>553</v>
      </c>
      <c r="F6" s="7">
        <v>5</v>
      </c>
      <c r="G6" s="14">
        <v>0</v>
      </c>
      <c r="H6" s="10">
        <f t="shared" si="0"/>
        <v>0</v>
      </c>
    </row>
    <row r="7" spans="1:8" ht="30">
      <c r="A7" s="13">
        <v>3</v>
      </c>
      <c r="B7" s="8" t="s">
        <v>57</v>
      </c>
      <c r="C7" s="7">
        <v>213</v>
      </c>
      <c r="D7" s="7">
        <v>0</v>
      </c>
      <c r="E7" s="7">
        <v>213</v>
      </c>
      <c r="F7" s="7">
        <v>1</v>
      </c>
      <c r="G7" s="14">
        <v>0</v>
      </c>
      <c r="H7" s="10">
        <f t="shared" si="0"/>
        <v>0</v>
      </c>
    </row>
    <row r="8" spans="1:8" ht="15">
      <c r="A8" s="13">
        <v>4</v>
      </c>
      <c r="B8" s="3" t="s">
        <v>58</v>
      </c>
      <c r="C8" s="7">
        <v>1044</v>
      </c>
      <c r="D8" s="7">
        <v>289</v>
      </c>
      <c r="E8" s="7">
        <v>755</v>
      </c>
      <c r="F8" s="7">
        <v>3</v>
      </c>
      <c r="G8" s="14">
        <v>3</v>
      </c>
      <c r="H8" s="10">
        <f t="shared" si="0"/>
        <v>0</v>
      </c>
    </row>
    <row r="9" spans="1:8" ht="15">
      <c r="A9" s="13">
        <v>5</v>
      </c>
      <c r="B9" s="3" t="s">
        <v>59</v>
      </c>
      <c r="C9" s="7">
        <v>500</v>
      </c>
      <c r="D9" s="7">
        <v>86</v>
      </c>
      <c r="E9" s="7">
        <v>414</v>
      </c>
      <c r="F9" s="7">
        <v>7</v>
      </c>
      <c r="G9" s="14">
        <v>1</v>
      </c>
      <c r="H9" s="10">
        <f t="shared" si="0"/>
        <v>0</v>
      </c>
    </row>
    <row r="10" spans="1:8" ht="15">
      <c r="A10" s="13">
        <v>6</v>
      </c>
      <c r="B10" s="3" t="s">
        <v>60</v>
      </c>
      <c r="C10" s="7">
        <v>479</v>
      </c>
      <c r="D10" s="7">
        <v>100</v>
      </c>
      <c r="E10" s="7">
        <v>379</v>
      </c>
      <c r="F10" s="7">
        <v>11</v>
      </c>
      <c r="G10" s="14">
        <v>0</v>
      </c>
      <c r="H10" s="10">
        <f t="shared" si="0"/>
        <v>0</v>
      </c>
    </row>
    <row r="11" spans="1:8" ht="15">
      <c r="A11" s="13">
        <v>7</v>
      </c>
      <c r="B11" s="3" t="s">
        <v>61</v>
      </c>
      <c r="C11" s="7">
        <v>310</v>
      </c>
      <c r="D11" s="7">
        <v>30</v>
      </c>
      <c r="E11" s="7">
        <v>280</v>
      </c>
      <c r="F11" s="7">
        <v>4</v>
      </c>
      <c r="G11" s="14">
        <v>0</v>
      </c>
      <c r="H11" s="10">
        <f t="shared" si="0"/>
        <v>0</v>
      </c>
    </row>
    <row r="12" spans="1:8" ht="15">
      <c r="A12" s="13">
        <v>8</v>
      </c>
      <c r="B12" s="3" t="s">
        <v>89</v>
      </c>
      <c r="C12" s="7">
        <v>221</v>
      </c>
      <c r="D12" s="7">
        <v>0</v>
      </c>
      <c r="E12" s="7">
        <v>221</v>
      </c>
      <c r="F12" s="7">
        <v>3</v>
      </c>
      <c r="G12" s="14">
        <v>0</v>
      </c>
      <c r="H12" s="10">
        <f t="shared" si="0"/>
        <v>0</v>
      </c>
    </row>
    <row r="13" spans="1:8" ht="15">
      <c r="A13" s="13"/>
      <c r="B13" s="9" t="s">
        <v>51</v>
      </c>
      <c r="C13" s="11">
        <f>SUM(C5:C12)</f>
        <v>3666</v>
      </c>
      <c r="D13" s="11">
        <f>SUM(D5:D12)</f>
        <v>510</v>
      </c>
      <c r="E13" s="11">
        <f>SUM(E5:E12)</f>
        <v>3156</v>
      </c>
      <c r="F13" s="11">
        <f>SUM(F5:F12)</f>
        <v>37</v>
      </c>
      <c r="G13" s="15">
        <f>SUM(G5:G12)</f>
        <v>4</v>
      </c>
      <c r="H13" s="10">
        <f t="shared" si="0"/>
        <v>0</v>
      </c>
    </row>
    <row r="14" spans="1:7" ht="15">
      <c r="A14" s="16"/>
      <c r="B14" s="17"/>
      <c r="C14" s="17"/>
      <c r="D14" s="17"/>
      <c r="E14" s="17"/>
      <c r="F14" s="17"/>
      <c r="G14" s="18"/>
    </row>
    <row r="15" spans="1:7" ht="18.75">
      <c r="A15" s="48"/>
      <c r="B15" s="49"/>
      <c r="C15" s="49"/>
      <c r="D15" s="49"/>
      <c r="E15" s="49"/>
      <c r="F15" s="49"/>
      <c r="G15" s="50"/>
    </row>
    <row r="16" spans="1:8" ht="15">
      <c r="A16" s="13">
        <v>1</v>
      </c>
      <c r="B16" s="3" t="s">
        <v>62</v>
      </c>
      <c r="C16" s="3">
        <v>88</v>
      </c>
      <c r="D16" s="3">
        <v>0</v>
      </c>
      <c r="E16" s="3">
        <v>88</v>
      </c>
      <c r="F16" s="3">
        <v>5</v>
      </c>
      <c r="G16" s="19">
        <v>2</v>
      </c>
      <c r="H16" s="10">
        <f>C16-D16-E16</f>
        <v>0</v>
      </c>
    </row>
    <row r="17" spans="1:8" ht="15">
      <c r="A17" s="13">
        <v>2</v>
      </c>
      <c r="B17" s="3" t="s">
        <v>65</v>
      </c>
      <c r="C17" s="3">
        <v>78</v>
      </c>
      <c r="D17" s="3">
        <v>2</v>
      </c>
      <c r="E17" s="3">
        <v>76</v>
      </c>
      <c r="F17" s="3">
        <v>7</v>
      </c>
      <c r="G17" s="19">
        <v>3</v>
      </c>
      <c r="H17" s="10">
        <f>C17-D17-E17</f>
        <v>0</v>
      </c>
    </row>
    <row r="18" spans="1:8" ht="15">
      <c r="A18" s="13">
        <v>3</v>
      </c>
      <c r="B18" s="3" t="s">
        <v>64</v>
      </c>
      <c r="C18" s="3">
        <v>420</v>
      </c>
      <c r="D18" s="3">
        <v>5</v>
      </c>
      <c r="E18" s="3">
        <v>415</v>
      </c>
      <c r="F18" s="3">
        <v>5</v>
      </c>
      <c r="G18" s="19">
        <v>3</v>
      </c>
      <c r="H18" s="10">
        <f>C18-D18-E18</f>
        <v>0</v>
      </c>
    </row>
    <row r="19" spans="1:8" ht="15">
      <c r="A19" s="13">
        <v>4</v>
      </c>
      <c r="B19" s="3" t="s">
        <v>63</v>
      </c>
      <c r="C19" s="3">
        <v>147</v>
      </c>
      <c r="D19" s="3">
        <v>6</v>
      </c>
      <c r="E19" s="3">
        <v>141</v>
      </c>
      <c r="F19" s="3">
        <v>8</v>
      </c>
      <c r="G19" s="19">
        <v>8</v>
      </c>
      <c r="H19" s="10">
        <f>C19-D19-E19</f>
        <v>0</v>
      </c>
    </row>
    <row r="20" spans="1:8" ht="15">
      <c r="A20" s="13">
        <v>5</v>
      </c>
      <c r="B20" s="3" t="s">
        <v>54</v>
      </c>
      <c r="C20" s="3">
        <v>39</v>
      </c>
      <c r="D20" s="3">
        <v>0</v>
      </c>
      <c r="E20" s="3">
        <v>39</v>
      </c>
      <c r="F20" s="3">
        <v>3</v>
      </c>
      <c r="G20" s="19">
        <v>2</v>
      </c>
      <c r="H20" s="10">
        <f>C20-D20-E20</f>
        <v>0</v>
      </c>
    </row>
    <row r="21" spans="1:8" ht="15">
      <c r="A21" s="13"/>
      <c r="B21" s="3" t="s">
        <v>51</v>
      </c>
      <c r="C21" s="9">
        <f aca="true" t="shared" si="1" ref="C21:H21">SUM(C16:C20)</f>
        <v>772</v>
      </c>
      <c r="D21" s="9">
        <f t="shared" si="1"/>
        <v>13</v>
      </c>
      <c r="E21" s="9">
        <f t="shared" si="1"/>
        <v>759</v>
      </c>
      <c r="F21" s="9">
        <f t="shared" si="1"/>
        <v>28</v>
      </c>
      <c r="G21" s="20">
        <f t="shared" si="1"/>
        <v>18</v>
      </c>
      <c r="H21">
        <f t="shared" si="1"/>
        <v>0</v>
      </c>
    </row>
    <row r="22" spans="1:8" ht="15">
      <c r="A22" s="13"/>
      <c r="B22" s="3"/>
      <c r="C22" s="3"/>
      <c r="D22" s="3"/>
      <c r="E22" s="3"/>
      <c r="F22" s="3"/>
      <c r="G22" s="19"/>
      <c r="H22" s="10">
        <f>C22-D22-E22</f>
        <v>0</v>
      </c>
    </row>
    <row r="23" spans="1:8" ht="15.75" thickBot="1">
      <c r="A23" s="21"/>
      <c r="B23" s="22" t="s">
        <v>66</v>
      </c>
      <c r="C23" s="23">
        <f>C13+C21</f>
        <v>4438</v>
      </c>
      <c r="D23" s="23">
        <f>D13+D21</f>
        <v>523</v>
      </c>
      <c r="E23" s="23">
        <f>E13+E21</f>
        <v>3915</v>
      </c>
      <c r="F23" s="23">
        <f>F13+F21</f>
        <v>65</v>
      </c>
      <c r="G23" s="24">
        <f>G13+G21</f>
        <v>22</v>
      </c>
      <c r="H23" s="10"/>
    </row>
    <row r="24" spans="1:8" ht="15">
      <c r="A24" s="31"/>
      <c r="B24" s="32"/>
      <c r="C24" s="33"/>
      <c r="D24" s="33"/>
      <c r="E24" s="33"/>
      <c r="F24" s="33"/>
      <c r="G24" s="34"/>
      <c r="H24" s="10"/>
    </row>
    <row r="25" spans="2:8" s="3" customFormat="1" ht="60">
      <c r="B25" s="8" t="s">
        <v>93</v>
      </c>
      <c r="C25" s="37">
        <v>206</v>
      </c>
      <c r="D25" s="11"/>
      <c r="E25" s="11"/>
      <c r="F25" s="11"/>
      <c r="G25" s="11"/>
      <c r="H25" s="7"/>
    </row>
    <row r="26" s="3" customFormat="1" ht="15">
      <c r="C26" s="3">
        <v>4644</v>
      </c>
    </row>
  </sheetData>
  <sheetProtection/>
  <mergeCells count="6">
    <mergeCell ref="A15:G15"/>
    <mergeCell ref="F3:F4"/>
    <mergeCell ref="A1:G1"/>
    <mergeCell ref="A3:A4"/>
    <mergeCell ref="B3:B4"/>
    <mergeCell ref="C3:C4"/>
  </mergeCells>
  <dataValidations count="1">
    <dataValidation type="whole" operator="greaterThanOrEqual" allowBlank="1" showInputMessage="1" showErrorMessage="1" error="Эта числовая ячейка, ввод текста, знаков и отрицательных значений недоступен" sqref="C5:G13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3.00390625" style="0" bestFit="1" customWidth="1"/>
    <col min="2" max="2" width="35.140625" style="0" bestFit="1" customWidth="1"/>
    <col min="3" max="5" width="7.421875" style="0" customWidth="1"/>
    <col min="6" max="6" width="9.00390625" style="0" customWidth="1"/>
    <col min="7" max="7" width="11.7109375" style="0" customWidth="1"/>
  </cols>
  <sheetData>
    <row r="1" spans="1:7" ht="63.75" customHeight="1">
      <c r="A1" s="39" t="s">
        <v>74</v>
      </c>
      <c r="B1" s="39"/>
      <c r="C1" s="39"/>
      <c r="D1" s="39"/>
      <c r="E1" s="39"/>
      <c r="F1" s="39"/>
      <c r="G1" s="39"/>
    </row>
    <row r="2" spans="1:7" ht="18.75" thickBot="1">
      <c r="A2" s="1"/>
      <c r="B2" s="1"/>
      <c r="C2" s="2"/>
      <c r="D2" s="2"/>
      <c r="E2" s="2"/>
      <c r="F2" s="2"/>
      <c r="G2" s="2"/>
    </row>
    <row r="3" spans="1:7" ht="54.75" customHeight="1">
      <c r="A3" s="40" t="s">
        <v>0</v>
      </c>
      <c r="B3" s="42" t="s">
        <v>48</v>
      </c>
      <c r="C3" s="44" t="s">
        <v>49</v>
      </c>
      <c r="D3" s="25"/>
      <c r="E3" s="25"/>
      <c r="F3" s="46" t="s">
        <v>50</v>
      </c>
      <c r="G3" s="12"/>
    </row>
    <row r="4" spans="1:7" ht="117" customHeight="1">
      <c r="A4" s="51"/>
      <c r="B4" s="52"/>
      <c r="C4" s="53"/>
      <c r="D4" s="26" t="s">
        <v>53</v>
      </c>
      <c r="E4" s="26" t="s">
        <v>67</v>
      </c>
      <c r="F4" s="54"/>
      <c r="G4" s="27" t="s">
        <v>52</v>
      </c>
    </row>
    <row r="5" spans="1:8" ht="15">
      <c r="A5" s="13">
        <v>1</v>
      </c>
      <c r="B5" s="3" t="s">
        <v>55</v>
      </c>
      <c r="C5" s="7">
        <v>341</v>
      </c>
      <c r="D5" s="7">
        <v>0</v>
      </c>
      <c r="E5" s="7">
        <v>341</v>
      </c>
      <c r="F5" s="7">
        <v>3</v>
      </c>
      <c r="G5" s="14">
        <v>2</v>
      </c>
      <c r="H5" s="10">
        <f aca="true" t="shared" si="0" ref="H5:H12">C5-D5-E5</f>
        <v>0</v>
      </c>
    </row>
    <row r="6" spans="1:8" ht="15">
      <c r="A6" s="13">
        <v>2</v>
      </c>
      <c r="B6" s="3" t="s">
        <v>56</v>
      </c>
      <c r="C6" s="7">
        <v>777</v>
      </c>
      <c r="D6" s="7">
        <v>42</v>
      </c>
      <c r="E6" s="7">
        <v>735</v>
      </c>
      <c r="F6" s="7">
        <v>5</v>
      </c>
      <c r="G6" s="14">
        <v>0</v>
      </c>
      <c r="H6" s="10">
        <f t="shared" si="0"/>
        <v>0</v>
      </c>
    </row>
    <row r="7" spans="1:8" ht="30">
      <c r="A7" s="13">
        <v>3</v>
      </c>
      <c r="B7" s="8" t="s">
        <v>57</v>
      </c>
      <c r="C7" s="7">
        <v>213</v>
      </c>
      <c r="D7" s="7">
        <v>0</v>
      </c>
      <c r="E7" s="7">
        <v>213</v>
      </c>
      <c r="F7" s="7">
        <v>1</v>
      </c>
      <c r="G7" s="14">
        <v>0</v>
      </c>
      <c r="H7" s="10">
        <f t="shared" si="0"/>
        <v>0</v>
      </c>
    </row>
    <row r="8" spans="1:8" ht="15">
      <c r="A8" s="13">
        <v>4</v>
      </c>
      <c r="B8" s="3" t="s">
        <v>58</v>
      </c>
      <c r="C8" s="7">
        <v>1044</v>
      </c>
      <c r="D8" s="7">
        <v>289</v>
      </c>
      <c r="E8" s="7">
        <v>755</v>
      </c>
      <c r="F8" s="7">
        <v>3</v>
      </c>
      <c r="G8" s="14">
        <v>3</v>
      </c>
      <c r="H8" s="10">
        <f t="shared" si="0"/>
        <v>0</v>
      </c>
    </row>
    <row r="9" spans="1:8" ht="15">
      <c r="A9" s="13">
        <v>5</v>
      </c>
      <c r="B9" s="3" t="s">
        <v>59</v>
      </c>
      <c r="C9" s="7">
        <v>500</v>
      </c>
      <c r="D9" s="7">
        <v>86</v>
      </c>
      <c r="E9" s="7">
        <v>414</v>
      </c>
      <c r="F9" s="7">
        <v>7</v>
      </c>
      <c r="G9" s="14">
        <v>1</v>
      </c>
      <c r="H9" s="10">
        <f t="shared" si="0"/>
        <v>0</v>
      </c>
    </row>
    <row r="10" spans="1:8" ht="15">
      <c r="A10" s="13">
        <v>6</v>
      </c>
      <c r="B10" s="3" t="s">
        <v>60</v>
      </c>
      <c r="C10" s="7">
        <v>479</v>
      </c>
      <c r="D10" s="7">
        <v>100</v>
      </c>
      <c r="E10" s="7">
        <v>379</v>
      </c>
      <c r="F10" s="7">
        <v>11</v>
      </c>
      <c r="G10" s="14">
        <v>0</v>
      </c>
      <c r="H10" s="10">
        <f t="shared" si="0"/>
        <v>0</v>
      </c>
    </row>
    <row r="11" spans="1:8" ht="15">
      <c r="A11" s="13">
        <v>7</v>
      </c>
      <c r="B11" s="3" t="s">
        <v>61</v>
      </c>
      <c r="C11" s="7">
        <v>307</v>
      </c>
      <c r="D11" s="7">
        <v>30</v>
      </c>
      <c r="E11" s="7">
        <v>277</v>
      </c>
      <c r="F11" s="7">
        <v>4</v>
      </c>
      <c r="G11" s="14">
        <v>0</v>
      </c>
      <c r="H11" s="10">
        <f t="shared" si="0"/>
        <v>0</v>
      </c>
    </row>
    <row r="12" spans="1:8" ht="15">
      <c r="A12" s="13"/>
      <c r="B12" s="9" t="s">
        <v>51</v>
      </c>
      <c r="C12" s="11">
        <f>SUM(C5:C11)</f>
        <v>3661</v>
      </c>
      <c r="D12" s="11">
        <f>SUM(D5:D11)</f>
        <v>547</v>
      </c>
      <c r="E12" s="11">
        <f>SUM(E5:E11)</f>
        <v>3114</v>
      </c>
      <c r="F12" s="11">
        <f>SUM(F5:F11)</f>
        <v>34</v>
      </c>
      <c r="G12" s="15">
        <f>SUM(G5:G11)</f>
        <v>6</v>
      </c>
      <c r="H12" s="10">
        <f t="shared" si="0"/>
        <v>0</v>
      </c>
    </row>
    <row r="13" spans="1:7" ht="15">
      <c r="A13" s="16"/>
      <c r="B13" s="17"/>
      <c r="C13" s="17"/>
      <c r="D13" s="17"/>
      <c r="E13" s="17"/>
      <c r="F13" s="17"/>
      <c r="G13" s="18"/>
    </row>
    <row r="14" spans="1:7" ht="18.75">
      <c r="A14" s="48"/>
      <c r="B14" s="49"/>
      <c r="C14" s="49"/>
      <c r="D14" s="49"/>
      <c r="E14" s="49"/>
      <c r="F14" s="49"/>
      <c r="G14" s="50"/>
    </row>
    <row r="15" spans="1:8" ht="15">
      <c r="A15" s="16">
        <v>1</v>
      </c>
      <c r="B15" s="3" t="s">
        <v>62</v>
      </c>
      <c r="C15" s="3"/>
      <c r="D15" s="3"/>
      <c r="E15" s="3"/>
      <c r="F15" s="3"/>
      <c r="G15" s="3"/>
      <c r="H15" s="10">
        <f>C15-D15-E15</f>
        <v>0</v>
      </c>
    </row>
    <row r="16" spans="1:8" ht="15">
      <c r="A16" s="16">
        <v>2</v>
      </c>
      <c r="B16" s="3" t="s">
        <v>65</v>
      </c>
      <c r="C16" s="3"/>
      <c r="D16" s="3"/>
      <c r="E16" s="3"/>
      <c r="F16" s="3"/>
      <c r="G16" s="3"/>
      <c r="H16" s="10">
        <f>C16-D16-E16</f>
        <v>0</v>
      </c>
    </row>
    <row r="17" spans="1:8" ht="15">
      <c r="A17" s="16">
        <v>3</v>
      </c>
      <c r="B17" s="3" t="s">
        <v>64</v>
      </c>
      <c r="C17" s="3"/>
      <c r="D17" s="3"/>
      <c r="E17" s="3"/>
      <c r="F17" s="3"/>
      <c r="G17" s="3"/>
      <c r="H17" s="10">
        <f>C17-D17-E17</f>
        <v>0</v>
      </c>
    </row>
    <row r="18" spans="1:8" ht="15">
      <c r="A18" s="16">
        <v>4</v>
      </c>
      <c r="B18" s="3" t="s">
        <v>63</v>
      </c>
      <c r="C18" s="3"/>
      <c r="D18" s="3"/>
      <c r="E18" s="3"/>
      <c r="F18" s="3"/>
      <c r="G18" s="3"/>
      <c r="H18" s="10">
        <f>C18-D18-E18</f>
        <v>0</v>
      </c>
    </row>
    <row r="19" spans="1:8" ht="15">
      <c r="A19" s="16">
        <v>5</v>
      </c>
      <c r="B19" s="3" t="s">
        <v>54</v>
      </c>
      <c r="C19" s="3"/>
      <c r="D19" s="3"/>
      <c r="E19" s="3"/>
      <c r="F19" s="3"/>
      <c r="G19" s="3"/>
      <c r="H19" s="10">
        <f>C19-D19-E19</f>
        <v>0</v>
      </c>
    </row>
    <row r="20" spans="1:8" ht="15">
      <c r="A20" s="16"/>
      <c r="B20" s="3" t="s">
        <v>51</v>
      </c>
      <c r="C20" s="9">
        <f aca="true" t="shared" si="1" ref="C20:H20">SUM(C15:C19)</f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>
        <f t="shared" si="1"/>
        <v>0</v>
      </c>
    </row>
    <row r="21" spans="1:8" ht="15">
      <c r="A21" s="16"/>
      <c r="B21" s="3"/>
      <c r="C21" s="3"/>
      <c r="D21" s="3"/>
      <c r="E21" s="3"/>
      <c r="F21" s="3"/>
      <c r="G21" s="3"/>
      <c r="H21" s="10">
        <f>C21-D21-E21</f>
        <v>0</v>
      </c>
    </row>
    <row r="22" spans="1:8" ht="15">
      <c r="A22" s="16"/>
      <c r="B22" s="9" t="s">
        <v>66</v>
      </c>
      <c r="C22" s="11">
        <f>C12+C20</f>
        <v>3661</v>
      </c>
      <c r="D22" s="11">
        <f>D12+D20</f>
        <v>547</v>
      </c>
      <c r="E22" s="11">
        <f>E12+E20</f>
        <v>3114</v>
      </c>
      <c r="F22" s="11">
        <f>F12+F20</f>
        <v>34</v>
      </c>
      <c r="G22" s="11">
        <f>G12+G20</f>
        <v>6</v>
      </c>
      <c r="H22" s="10"/>
    </row>
    <row r="23" spans="1:8" ht="15">
      <c r="A23" s="16"/>
      <c r="B23" s="9"/>
      <c r="C23" s="11"/>
      <c r="D23" s="11"/>
      <c r="E23" s="11"/>
      <c r="F23" s="11"/>
      <c r="G23" s="11"/>
      <c r="H23" s="10"/>
    </row>
    <row r="24" spans="1:8" ht="60">
      <c r="A24" s="16"/>
      <c r="B24" s="28" t="s">
        <v>92</v>
      </c>
      <c r="C24" s="36">
        <v>206</v>
      </c>
      <c r="D24" s="30"/>
      <c r="E24" s="11"/>
      <c r="F24" s="11"/>
      <c r="G24" s="11"/>
      <c r="H24" s="10"/>
    </row>
    <row r="25" spans="1:8" ht="15">
      <c r="A25" s="3"/>
      <c r="B25" s="8"/>
      <c r="C25" s="3">
        <v>3867</v>
      </c>
      <c r="D25" s="11"/>
      <c r="E25" s="11"/>
      <c r="F25" s="11"/>
      <c r="G25" s="11"/>
      <c r="H25" s="10"/>
    </row>
    <row r="26" spans="1:7" ht="15">
      <c r="A26" s="3"/>
      <c r="B26" s="3"/>
      <c r="C26" s="3"/>
      <c r="D26" s="3"/>
      <c r="E26" s="3"/>
      <c r="F26" s="3"/>
      <c r="G26" s="3"/>
    </row>
    <row r="28" ht="15">
      <c r="B28" t="s">
        <v>85</v>
      </c>
    </row>
  </sheetData>
  <sheetProtection/>
  <mergeCells count="6">
    <mergeCell ref="A1:G1"/>
    <mergeCell ref="A3:A4"/>
    <mergeCell ref="B3:B4"/>
    <mergeCell ref="C3:C4"/>
    <mergeCell ref="F3:F4"/>
    <mergeCell ref="A14:G14"/>
  </mergeCells>
  <dataValidations count="1">
    <dataValidation type="whole" operator="greaterThanOrEqual" allowBlank="1" showInputMessage="1" showErrorMessage="1" error="Эта числовая ячейка, ввод текста, знаков и отрицательных значений недоступен" sqref="C5:G12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7.28125" style="0" bestFit="1" customWidth="1"/>
    <col min="2" max="2" width="38.00390625" style="0" customWidth="1"/>
    <col min="3" max="3" width="17.421875" style="0" bestFit="1" customWidth="1"/>
  </cols>
  <sheetData>
    <row r="1" spans="1:3" ht="15">
      <c r="A1" t="s">
        <v>1</v>
      </c>
      <c r="B1" t="s">
        <v>2</v>
      </c>
      <c r="C1" t="s">
        <v>4</v>
      </c>
    </row>
    <row r="2" spans="1:3" ht="15">
      <c r="A2" t="s">
        <v>12</v>
      </c>
      <c r="B2" t="s">
        <v>45</v>
      </c>
      <c r="C2" s="5" t="s">
        <v>5</v>
      </c>
    </row>
    <row r="3" spans="1:3" ht="15">
      <c r="A3" t="s">
        <v>13</v>
      </c>
      <c r="B3" t="s">
        <v>46</v>
      </c>
      <c r="C3" s="4" t="s">
        <v>6</v>
      </c>
    </row>
    <row r="4" spans="1:3" ht="15">
      <c r="A4" t="s">
        <v>14</v>
      </c>
      <c r="B4" t="s">
        <v>47</v>
      </c>
      <c r="C4" s="4" t="s">
        <v>7</v>
      </c>
    </row>
    <row r="5" spans="1:3" ht="15">
      <c r="A5" t="s">
        <v>15</v>
      </c>
      <c r="B5" t="s">
        <v>3</v>
      </c>
      <c r="C5" s="6" t="s">
        <v>8</v>
      </c>
    </row>
    <row r="6" spans="1:3" ht="15">
      <c r="A6" t="s">
        <v>16</v>
      </c>
      <c r="B6" t="s">
        <v>11</v>
      </c>
      <c r="C6" s="6" t="s">
        <v>43</v>
      </c>
    </row>
    <row r="7" spans="1:3" ht="15">
      <c r="A7" t="s">
        <v>17</v>
      </c>
      <c r="C7" s="6" t="s">
        <v>44</v>
      </c>
    </row>
    <row r="8" spans="1:3" ht="15">
      <c r="A8" t="s">
        <v>18</v>
      </c>
      <c r="C8" s="6" t="s">
        <v>9</v>
      </c>
    </row>
    <row r="9" spans="1:3" ht="15">
      <c r="A9" t="s">
        <v>19</v>
      </c>
      <c r="C9" s="6" t="s">
        <v>10</v>
      </c>
    </row>
    <row r="10" spans="1:3" ht="15">
      <c r="A10" t="s">
        <v>20</v>
      </c>
      <c r="C10" t="s">
        <v>42</v>
      </c>
    </row>
    <row r="11" ht="15">
      <c r="A11" t="s">
        <v>21</v>
      </c>
    </row>
    <row r="12" ht="15">
      <c r="A12" t="s">
        <v>22</v>
      </c>
    </row>
    <row r="13" ht="15">
      <c r="A13" t="s">
        <v>23</v>
      </c>
    </row>
    <row r="14" ht="15">
      <c r="A14" t="s">
        <v>24</v>
      </c>
    </row>
    <row r="15" ht="15">
      <c r="A15" t="s">
        <v>25</v>
      </c>
    </row>
    <row r="16" ht="15">
      <c r="A16" t="s">
        <v>26</v>
      </c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41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  <row r="29" ht="15">
      <c r="A29" t="s">
        <v>38</v>
      </c>
    </row>
    <row r="30" ht="15">
      <c r="A30" t="s">
        <v>39</v>
      </c>
    </row>
    <row r="31" ht="15">
      <c r="A31" t="s">
        <v>40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2017-03-13T08:29:08Z</dcterms:modified>
  <cp:category/>
  <cp:version/>
  <cp:contentType/>
  <cp:contentStatus/>
</cp:coreProperties>
</file>